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<sst xmlns="http://schemas.openxmlformats.org/spreadsheetml/2006/main" count="112" uniqueCount="80">
  <si>
    <t>Форма №1</t>
  </si>
  <si>
    <t>I.Планируемая учебная работа</t>
  </si>
  <si>
    <t>семестр</t>
  </si>
  <si>
    <t>форма обучения</t>
  </si>
  <si>
    <t>курс</t>
  </si>
  <si>
    <t>количество</t>
  </si>
  <si>
    <t>распределение учебной нагрузки (в часах)</t>
  </si>
  <si>
    <t>Всего</t>
  </si>
  <si>
    <t>в том числе</t>
  </si>
  <si>
    <t>студентов</t>
  </si>
  <si>
    <t>потоков</t>
  </si>
  <si>
    <t>лекции</t>
  </si>
  <si>
    <t>контр. работы</t>
  </si>
  <si>
    <t>зачеты</t>
  </si>
  <si>
    <t>экзамены</t>
  </si>
  <si>
    <t>учебная практика</t>
  </si>
  <si>
    <t>произв. практика</t>
  </si>
  <si>
    <t>педагогич. практика</t>
  </si>
  <si>
    <t>курсов. работы</t>
  </si>
  <si>
    <t>аспиранты</t>
  </si>
  <si>
    <t>дн.</t>
  </si>
  <si>
    <t>веч.</t>
  </si>
  <si>
    <t>ИТОГО ЗА I СЕМЕСТР</t>
  </si>
  <si>
    <t>ИТОГО ЗА II СЕМЕСТР</t>
  </si>
  <si>
    <t>ВСЕГО ЗА ГОД</t>
  </si>
  <si>
    <t>"УТВЕРЖДАЮ" ЗАВ. КАФ. ________________</t>
  </si>
  <si>
    <t>I семестр</t>
  </si>
  <si>
    <t>II семестр</t>
  </si>
  <si>
    <t>ПРЕПОДАВАТЕЛЬ __________________</t>
  </si>
  <si>
    <t>цикл дисциплины     по уч. плану</t>
  </si>
  <si>
    <t>групп (подгрупп)</t>
  </si>
  <si>
    <t>ГЭК, ГАК</t>
  </si>
  <si>
    <t>магистры</t>
  </si>
  <si>
    <t>выпускные квалификационные работы</t>
  </si>
  <si>
    <t>КСР</t>
  </si>
  <si>
    <t>ДИРЕКТОР (ДЕКАН)________________</t>
  </si>
  <si>
    <t>Примечание: Индивидуальные планы формируются отдельно по Бюджету и Внебюджету, а также отдельно по программам ВПО и СПО</t>
  </si>
  <si>
    <t>Наименование дисциплины</t>
  </si>
  <si>
    <t>заоч.</t>
  </si>
  <si>
    <t>Наименование направления/специальности (профиль/специализация)</t>
  </si>
  <si>
    <t xml:space="preserve">Шифр направления/специальности </t>
  </si>
  <si>
    <t>консультации</t>
  </si>
  <si>
    <t>лабораторные занятия</t>
  </si>
  <si>
    <t>практические занятия</t>
  </si>
  <si>
    <t xml:space="preserve">Принято с других подразделений </t>
  </si>
  <si>
    <t xml:space="preserve">ИТОГО принято с других подразделений </t>
  </si>
  <si>
    <t xml:space="preserve">ВСЕГО принято с других подразделений </t>
  </si>
  <si>
    <t>Индивидуальный план и учет работы преподавателя на 2013/2014 учебный год</t>
  </si>
  <si>
    <t xml:space="preserve">      кафедры Социологии</t>
  </si>
  <si>
    <t>Института Массовых коммуникаций и социальных наук</t>
  </si>
  <si>
    <t>должность    доцент</t>
  </si>
  <si>
    <t>бюджет</t>
  </si>
  <si>
    <t>доля ставки  1</t>
  </si>
  <si>
    <t>Ф.И.О. Ясавеев Искандер Габдрахманович</t>
  </si>
  <si>
    <t>Б.3 В.5</t>
  </si>
  <si>
    <t>Методика и практикум научной работы</t>
  </si>
  <si>
    <t>ФТД.4</t>
  </si>
  <si>
    <t>Английский для социолога</t>
  </si>
  <si>
    <t>СД.ДС.В.2</t>
  </si>
  <si>
    <t>Коррупция как социальная проблема</t>
  </si>
  <si>
    <t>ФТД.6</t>
  </si>
  <si>
    <t>Практикум научной работы</t>
  </si>
  <si>
    <t>ДН</t>
  </si>
  <si>
    <t>СД.ДС.Ф.5</t>
  </si>
  <si>
    <t>Массовые коммуникации</t>
  </si>
  <si>
    <t>СД.ДС.Ф.12</t>
  </si>
  <si>
    <t>Социиология социальных проблем</t>
  </si>
  <si>
    <t>Научно-исследовательский семинар</t>
  </si>
  <si>
    <t>Социология культуры</t>
  </si>
  <si>
    <t>Б.1</t>
  </si>
  <si>
    <t>Социология</t>
  </si>
  <si>
    <t>Журналистика</t>
  </si>
  <si>
    <t>СД</t>
  </si>
  <si>
    <t>Актуальные проблемы современности и журналистика</t>
  </si>
  <si>
    <t>М</t>
  </si>
  <si>
    <t>Руководство курсовыми работами</t>
  </si>
  <si>
    <t>ОЗО</t>
  </si>
  <si>
    <t>Руководство магистром</t>
  </si>
  <si>
    <t>Руководство дипломными работами</t>
  </si>
  <si>
    <t>Руководство аспирантом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</si>
</sst>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5" fillId="0" borderId="0" xfId="52" applyFont="1" applyBorder="1" applyAlignment="1" applyProtection="1">
      <alignment horizontal="left"/>
      <protection locked="0"/>
    </xf>
    <xf numFmtId="0" fontId="3" fillId="0" borderId="0" xfId="52" applyFont="1" applyBorder="1" applyAlignment="1" applyProtection="1">
      <alignment horizontal="center"/>
      <protection locked="0"/>
    </xf>
    <xf numFmtId="0" fontId="5" fillId="0" borderId="0" xfId="52" applyFont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6" fillId="0" borderId="0" xfId="52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4" fillId="0" borderId="0" xfId="52" applyFont="1" applyBorder="1" applyProtection="1">
      <alignment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5" fillId="0" borderId="0" xfId="52" applyFont="1" applyAlignment="1" applyProtection="1">
      <alignment horizontal="center"/>
      <protection locked="0"/>
    </xf>
    <xf numFmtId="0" fontId="6" fillId="0" borderId="0" xfId="52" applyFont="1" applyBorder="1" applyAlignment="1" applyProtection="1">
      <alignment horizontal="right"/>
      <protection locked="0"/>
    </xf>
    <xf numFmtId="0" fontId="8" fillId="0" borderId="10" xfId="52" applyFont="1" applyBorder="1" applyAlignment="1" applyProtection="1">
      <alignment horizontal="center" vertical="top" wrapText="1"/>
      <protection locked="0"/>
    </xf>
    <xf numFmtId="0" fontId="8" fillId="0" borderId="11" xfId="52" applyFont="1" applyBorder="1" applyAlignment="1" applyProtection="1">
      <alignment horizontal="center" vertical="top" wrapText="1"/>
      <protection locked="0"/>
    </xf>
    <xf numFmtId="1" fontId="8" fillId="0" borderId="11" xfId="52" applyNumberFormat="1" applyFont="1" applyBorder="1" applyAlignment="1" applyProtection="1" quotePrefix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1" fontId="8" fillId="0" borderId="10" xfId="52" applyNumberFormat="1" applyFont="1" applyBorder="1" applyAlignment="1" applyProtection="1">
      <alignment horizontal="center" vertical="top" wrapText="1"/>
      <protection locked="0"/>
    </xf>
    <xf numFmtId="0" fontId="12" fillId="0" borderId="0" xfId="52" applyFont="1" applyBorder="1" applyAlignment="1" applyProtection="1">
      <alignment horizontal="center"/>
      <protection/>
    </xf>
    <xf numFmtId="0" fontId="8" fillId="0" borderId="12" xfId="52" applyFont="1" applyBorder="1" applyAlignment="1" applyProtection="1">
      <alignment horizontal="center" vertical="top" wrapText="1"/>
      <protection locked="0"/>
    </xf>
    <xf numFmtId="0" fontId="11" fillId="0" borderId="12" xfId="52" applyFont="1" applyBorder="1" applyAlignment="1" applyProtection="1">
      <alignment horizontal="center" vertical="top" wrapText="1"/>
      <protection locked="0"/>
    </xf>
    <xf numFmtId="0" fontId="9" fillId="0" borderId="13" xfId="52" applyFont="1" applyBorder="1" applyAlignment="1" applyProtection="1">
      <alignment horizontal="center" vertical="center" wrapText="1"/>
      <protection/>
    </xf>
    <xf numFmtId="0" fontId="9" fillId="0" borderId="14" xfId="52" applyFont="1" applyBorder="1" applyAlignment="1" applyProtection="1">
      <alignment horizontal="center" vertical="center" wrapText="1"/>
      <protection/>
    </xf>
    <xf numFmtId="0" fontId="9" fillId="0" borderId="15" xfId="52" applyFont="1" applyBorder="1" applyAlignment="1" applyProtection="1">
      <alignment horizontal="center" vertical="center" wrapText="1"/>
      <protection/>
    </xf>
    <xf numFmtId="0" fontId="8" fillId="0" borderId="16" xfId="52" applyFont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9" fillId="0" borderId="12" xfId="52" applyFont="1" applyBorder="1" applyAlignment="1" applyProtection="1">
      <alignment horizontal="center" vertical="center" wrapText="1"/>
      <protection/>
    </xf>
    <xf numFmtId="0" fontId="14" fillId="0" borderId="12" xfId="52" applyFont="1" applyBorder="1" applyAlignment="1" applyProtection="1">
      <alignment horizontal="center" vertical="center" wrapText="1"/>
      <protection/>
    </xf>
    <xf numFmtId="0" fontId="8" fillId="0" borderId="17" xfId="52" applyFont="1" applyBorder="1" applyAlignment="1" applyProtection="1">
      <alignment horizontal="center" vertical="top" wrapText="1"/>
      <protection locked="0"/>
    </xf>
    <xf numFmtId="0" fontId="8" fillId="0" borderId="18" xfId="52" applyFont="1" applyBorder="1" applyAlignment="1" applyProtection="1">
      <alignment horizontal="center" vertical="top" wrapText="1"/>
      <protection locked="0"/>
    </xf>
    <xf numFmtId="0" fontId="8" fillId="0" borderId="19" xfId="52" applyFont="1" applyBorder="1" applyAlignment="1" applyProtection="1">
      <alignment horizontal="center" vertical="top" wrapText="1"/>
      <protection locked="0"/>
    </xf>
    <xf numFmtId="0" fontId="8" fillId="0" borderId="20" xfId="52" applyFont="1" applyBorder="1" applyAlignment="1" applyProtection="1">
      <alignment horizontal="center" vertical="top" wrapText="1"/>
      <protection locked="0"/>
    </xf>
    <xf numFmtId="0" fontId="9" fillId="0" borderId="21" xfId="52" applyFont="1" applyBorder="1" applyAlignment="1" applyProtection="1">
      <alignment horizontal="center" vertical="center" wrapText="1"/>
      <protection/>
    </xf>
    <xf numFmtId="0" fontId="9" fillId="0" borderId="19" xfId="52" applyFont="1" applyBorder="1" applyAlignment="1" applyProtection="1">
      <alignment horizontal="center" vertical="center" wrapText="1"/>
      <protection/>
    </xf>
    <xf numFmtId="0" fontId="15" fillId="0" borderId="22" xfId="52" applyFont="1" applyBorder="1" applyAlignment="1" applyProtection="1">
      <alignment horizontal="center" vertical="center" textRotation="90" wrapText="1"/>
      <protection/>
    </xf>
    <xf numFmtId="0" fontId="15" fillId="0" borderId="22" xfId="52" applyFont="1" applyBorder="1" applyAlignment="1" applyProtection="1">
      <alignment horizontal="center" vertical="center" textRotation="90" wrapText="1" shrinkToFit="1"/>
      <protection/>
    </xf>
    <xf numFmtId="0" fontId="15" fillId="0" borderId="23" xfId="52" applyFont="1" applyBorder="1" applyAlignment="1" applyProtection="1">
      <alignment horizontal="center" vertical="center" textRotation="90" wrapText="1"/>
      <protection/>
    </xf>
    <xf numFmtId="0" fontId="15" fillId="0" borderId="24" xfId="52" applyFont="1" applyBorder="1" applyAlignment="1" applyProtection="1">
      <alignment horizontal="center" vertical="center" textRotation="90" wrapText="1"/>
      <protection/>
    </xf>
    <xf numFmtId="0" fontId="8" fillId="0" borderId="25" xfId="52" applyFont="1" applyBorder="1" applyAlignment="1" applyProtection="1">
      <alignment horizontal="center" vertical="top" wrapText="1"/>
      <protection locked="0"/>
    </xf>
    <xf numFmtId="0" fontId="8" fillId="0" borderId="26" xfId="52" applyFont="1" applyBorder="1" applyAlignment="1" applyProtection="1">
      <alignment horizontal="center" vertical="top" wrapText="1"/>
      <protection locked="0"/>
    </xf>
    <xf numFmtId="0" fontId="8" fillId="0" borderId="27" xfId="52" applyFont="1" applyFill="1" applyBorder="1" applyAlignment="1" applyProtection="1">
      <alignment horizontal="center" vertical="top" wrapText="1"/>
      <protection locked="0"/>
    </xf>
    <xf numFmtId="0" fontId="9" fillId="0" borderId="28" xfId="52" applyFont="1" applyBorder="1" applyAlignment="1" applyProtection="1">
      <alignment horizontal="center" vertical="center" wrapText="1"/>
      <protection/>
    </xf>
    <xf numFmtId="0" fontId="8" fillId="0" borderId="29" xfId="52" applyFont="1" applyBorder="1" applyAlignment="1" applyProtection="1">
      <alignment horizontal="center" vertical="top" wrapText="1"/>
      <protection locked="0"/>
    </xf>
    <xf numFmtId="0" fontId="9" fillId="0" borderId="27" xfId="52" applyFont="1" applyBorder="1" applyAlignment="1" applyProtection="1">
      <alignment horizontal="center" vertical="center" wrapText="1"/>
      <protection/>
    </xf>
    <xf numFmtId="0" fontId="15" fillId="0" borderId="30" xfId="52" applyFont="1" applyBorder="1" applyAlignment="1" applyProtection="1">
      <alignment horizontal="center" vertical="center" textRotation="90" wrapText="1"/>
      <protection/>
    </xf>
    <xf numFmtId="0" fontId="8" fillId="0" borderId="31" xfId="52" applyFont="1" applyBorder="1" applyAlignment="1" applyProtection="1">
      <alignment horizontal="center" vertical="top" wrapText="1"/>
      <protection locked="0"/>
    </xf>
    <xf numFmtId="0" fontId="8" fillId="0" borderId="32" xfId="52" applyFont="1" applyBorder="1" applyAlignment="1" applyProtection="1">
      <alignment horizontal="center" vertical="top" wrapText="1"/>
      <protection locked="0"/>
    </xf>
    <xf numFmtId="0" fontId="8" fillId="0" borderId="33" xfId="52" applyFont="1" applyBorder="1" applyAlignment="1" applyProtection="1">
      <alignment horizontal="center" vertical="top" wrapText="1"/>
      <protection locked="0"/>
    </xf>
    <xf numFmtId="0" fontId="9" fillId="0" borderId="34" xfId="52" applyFont="1" applyBorder="1" applyAlignment="1" applyProtection="1">
      <alignment horizontal="center" vertical="center" wrapText="1"/>
      <protection/>
    </xf>
    <xf numFmtId="0" fontId="8" fillId="0" borderId="35" xfId="52" applyFont="1" applyBorder="1" applyAlignment="1" applyProtection="1">
      <alignment horizontal="center" vertical="top" wrapText="1"/>
      <protection locked="0"/>
    </xf>
    <xf numFmtId="0" fontId="9" fillId="0" borderId="33" xfId="52" applyFont="1" applyBorder="1" applyAlignment="1" applyProtection="1">
      <alignment horizontal="center" vertical="center" wrapText="1"/>
      <protection/>
    </xf>
    <xf numFmtId="0" fontId="8" fillId="0" borderId="36" xfId="52" applyFont="1" applyBorder="1" applyAlignment="1" applyProtection="1">
      <alignment horizontal="center" vertical="top" wrapText="1"/>
      <protection/>
    </xf>
    <xf numFmtId="0" fontId="8" fillId="0" borderId="37" xfId="52" applyFont="1" applyBorder="1" applyAlignment="1" applyProtection="1">
      <alignment horizontal="center" vertical="top" wrapText="1"/>
      <protection/>
    </xf>
    <xf numFmtId="0" fontId="9" fillId="0" borderId="38" xfId="52" applyFont="1" applyBorder="1" applyAlignment="1" applyProtection="1">
      <alignment horizontal="center" vertical="center" wrapText="1"/>
      <protection/>
    </xf>
    <xf numFmtId="0" fontId="9" fillId="0" borderId="37" xfId="52" applyFont="1" applyBorder="1" applyAlignment="1" applyProtection="1">
      <alignment horizontal="center" vertical="center" wrapText="1"/>
      <protection/>
    </xf>
    <xf numFmtId="0" fontId="15" fillId="0" borderId="11" xfId="52" applyFont="1" applyBorder="1" applyAlignment="1" applyProtection="1">
      <alignment horizontal="left" vertical="top" wrapText="1"/>
      <protection locked="0"/>
    </xf>
    <xf numFmtId="0" fontId="8" fillId="0" borderId="12" xfId="52" applyFont="1" applyBorder="1" applyAlignment="1" applyProtection="1">
      <alignment horizontal="left" vertical="top" wrapText="1"/>
      <protection locked="0"/>
    </xf>
    <xf numFmtId="0" fontId="9" fillId="0" borderId="12" xfId="52" applyFont="1" applyBorder="1" applyAlignment="1" applyProtection="1">
      <alignment horizontal="left" vertical="center" wrapText="1"/>
      <protection/>
    </xf>
    <xf numFmtId="0" fontId="12" fillId="0" borderId="0" xfId="52" applyFont="1" applyAlignment="1" applyProtection="1">
      <alignment horizontal="right"/>
      <protection locked="0"/>
    </xf>
    <xf numFmtId="0" fontId="8" fillId="0" borderId="39" xfId="52" applyFont="1" applyBorder="1" applyAlignment="1" applyProtection="1">
      <alignment horizontal="center" vertical="top" wrapText="1"/>
      <protection locked="0"/>
    </xf>
    <xf numFmtId="1" fontId="8" fillId="0" borderId="39" xfId="52" applyNumberFormat="1" applyFont="1" applyBorder="1" applyAlignment="1" applyProtection="1">
      <alignment horizontal="center" vertical="top" wrapText="1"/>
      <protection locked="0"/>
    </xf>
    <xf numFmtId="0" fontId="8" fillId="0" borderId="40" xfId="52" applyFont="1" applyBorder="1" applyAlignment="1" applyProtection="1">
      <alignment horizontal="center" vertical="top" wrapText="1"/>
      <protection locked="0"/>
    </xf>
    <xf numFmtId="0" fontId="8" fillId="0" borderId="41" xfId="52" applyFont="1" applyBorder="1" applyAlignment="1" applyProtection="1">
      <alignment horizontal="center" vertical="top" wrapText="1"/>
      <protection locked="0"/>
    </xf>
    <xf numFmtId="0" fontId="8" fillId="0" borderId="42" xfId="52" applyFont="1" applyBorder="1" applyAlignment="1" applyProtection="1">
      <alignment horizontal="center" vertical="top" wrapText="1"/>
      <protection locked="0"/>
    </xf>
    <xf numFmtId="0" fontId="9" fillId="0" borderId="43" xfId="52" applyFont="1" applyBorder="1" applyAlignment="1" applyProtection="1">
      <alignment horizontal="center" vertical="center" wrapText="1"/>
      <protection/>
    </xf>
    <xf numFmtId="0" fontId="9" fillId="0" borderId="44" xfId="52" applyFont="1" applyBorder="1" applyAlignment="1" applyProtection="1">
      <alignment horizontal="center" vertical="center" wrapText="1"/>
      <protection/>
    </xf>
    <xf numFmtId="0" fontId="9" fillId="0" borderId="44" xfId="52" applyFont="1" applyBorder="1" applyAlignment="1" applyProtection="1">
      <alignment horizontal="center" vertical="center" wrapText="1"/>
      <protection/>
    </xf>
    <xf numFmtId="0" fontId="9" fillId="0" borderId="45" xfId="52" applyFont="1" applyBorder="1" applyAlignment="1" applyProtection="1">
      <alignment horizontal="center" vertical="center" wrapText="1"/>
      <protection/>
    </xf>
    <xf numFmtId="0" fontId="9" fillId="0" borderId="11" xfId="52" applyFont="1" applyBorder="1" applyAlignment="1" applyProtection="1">
      <alignment horizontal="center" vertical="center" wrapText="1"/>
      <protection/>
    </xf>
    <xf numFmtId="0" fontId="9" fillId="0" borderId="11" xfId="52" applyFont="1" applyBorder="1" applyAlignment="1" applyProtection="1">
      <alignment horizontal="center" vertical="center" wrapText="1"/>
      <protection/>
    </xf>
    <xf numFmtId="0" fontId="9" fillId="0" borderId="18" xfId="52" applyFont="1" applyBorder="1" applyAlignment="1" applyProtection="1">
      <alignment horizontal="center" vertical="center" wrapText="1"/>
      <protection/>
    </xf>
    <xf numFmtId="0" fontId="8" fillId="0" borderId="11" xfId="52" applyFont="1" applyBorder="1" applyAlignment="1" applyProtection="1">
      <alignment horizontal="center" vertical="top" wrapText="1"/>
      <protection locked="0"/>
    </xf>
    <xf numFmtId="0" fontId="8" fillId="0" borderId="11" xfId="52" applyFont="1" applyBorder="1" applyAlignment="1" applyProtection="1">
      <alignment horizontal="center" vertical="top" wrapText="1"/>
      <protection/>
    </xf>
    <xf numFmtId="0" fontId="8" fillId="0" borderId="0" xfId="52" applyFont="1" applyAlignment="1" applyProtection="1">
      <alignment horizontal="center" vertical="top" wrapText="1"/>
      <protection/>
    </xf>
    <xf numFmtId="1" fontId="8" fillId="0" borderId="11" xfId="52" applyNumberFormat="1" applyFont="1" applyBorder="1" applyAlignment="1" applyProtection="1" quotePrefix="1">
      <alignment horizontal="center" vertical="top" wrapText="1"/>
      <protection/>
    </xf>
    <xf numFmtId="0" fontId="8" fillId="0" borderId="11" xfId="52" applyFont="1" applyBorder="1" applyAlignment="1" applyProtection="1">
      <alignment horizontal="center" vertical="top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13" fillId="0" borderId="0" xfId="52" applyFont="1" applyBorder="1" applyAlignment="1" applyProtection="1">
      <alignment horizontal="center"/>
      <protection/>
    </xf>
    <xf numFmtId="0" fontId="6" fillId="0" borderId="0" xfId="52" applyFont="1" applyBorder="1" applyAlignment="1" applyProtection="1">
      <alignment horizontal="center"/>
      <protection/>
    </xf>
    <xf numFmtId="0" fontId="15" fillId="0" borderId="46" xfId="52" applyFont="1" applyBorder="1" applyAlignment="1" applyProtection="1">
      <alignment horizontal="center" vertical="center" wrapText="1"/>
      <protection/>
    </xf>
    <xf numFmtId="0" fontId="15" fillId="0" borderId="47" xfId="52" applyFont="1" applyBorder="1" applyAlignment="1" applyProtection="1">
      <alignment horizontal="center" vertical="center" wrapText="1"/>
      <protection/>
    </xf>
    <xf numFmtId="0" fontId="6" fillId="0" borderId="48" xfId="52" applyFont="1" applyBorder="1" applyAlignment="1" applyProtection="1">
      <alignment horizontal="center" vertical="center" textRotation="90" wrapText="1"/>
      <protection/>
    </xf>
    <xf numFmtId="0" fontId="6" fillId="0" borderId="49" xfId="52" applyFont="1" applyBorder="1" applyAlignment="1" applyProtection="1">
      <alignment horizontal="center" vertical="center" textRotation="90" wrapText="1"/>
      <protection/>
    </xf>
    <xf numFmtId="0" fontId="15" fillId="0" borderId="50" xfId="52" applyFont="1" applyBorder="1" applyAlignment="1" applyProtection="1">
      <alignment horizontal="center" vertical="center" wrapText="1"/>
      <protection/>
    </xf>
    <xf numFmtId="0" fontId="15" fillId="0" borderId="51" xfId="52" applyFont="1" applyBorder="1" applyAlignment="1" applyProtection="1">
      <alignment horizontal="center" vertical="center" wrapText="1"/>
      <protection/>
    </xf>
    <xf numFmtId="0" fontId="15" fillId="0" borderId="52" xfId="52" applyFont="1" applyBorder="1" applyAlignment="1" applyProtection="1">
      <alignment horizontal="center" vertical="center" wrapText="1"/>
      <protection/>
    </xf>
    <xf numFmtId="0" fontId="15" fillId="0" borderId="53" xfId="52" applyFont="1" applyBorder="1" applyAlignment="1" applyProtection="1">
      <alignment horizontal="center" vertical="center" wrapText="1"/>
      <protection/>
    </xf>
    <xf numFmtId="0" fontId="6" fillId="0" borderId="54" xfId="52" applyFont="1" applyBorder="1" applyAlignment="1" applyProtection="1">
      <alignment horizontal="center" vertical="center" wrapText="1"/>
      <protection/>
    </xf>
    <xf numFmtId="0" fontId="33" fillId="0" borderId="55" xfId="0" applyFont="1" applyBorder="1" applyAlignment="1">
      <alignment horizontal="center" vertical="center" wrapText="1"/>
    </xf>
    <xf numFmtId="0" fontId="6" fillId="0" borderId="55" xfId="52" applyFont="1" applyBorder="1" applyAlignment="1" applyProtection="1">
      <alignment horizontal="center" vertical="center" wrapText="1"/>
      <protection/>
    </xf>
    <xf numFmtId="0" fontId="8" fillId="0" borderId="21" xfId="52" applyFont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 horizontal="center" vertical="center" textRotation="90" wrapText="1"/>
    </xf>
    <xf numFmtId="0" fontId="6" fillId="0" borderId="54" xfId="52" applyFont="1" applyBorder="1" applyAlignment="1" applyProtection="1">
      <alignment horizontal="center" vertical="center" textRotation="90" wrapText="1"/>
      <protection/>
    </xf>
    <xf numFmtId="0" fontId="33" fillId="0" borderId="55" xfId="0" applyFont="1" applyBorder="1" applyAlignment="1">
      <alignment horizontal="center" vertical="center" textRotation="90" wrapText="1"/>
    </xf>
    <xf numFmtId="0" fontId="15" fillId="0" borderId="54" xfId="52" applyFont="1" applyBorder="1" applyAlignment="1" applyProtection="1">
      <alignment horizontal="center" vertical="center" textRotation="90" wrapText="1"/>
      <protection/>
    </xf>
    <xf numFmtId="0" fontId="34" fillId="0" borderId="55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textRotation="90" wrapText="1"/>
    </xf>
    <xf numFmtId="0" fontId="6" fillId="0" borderId="0" xfId="52" applyFont="1" applyAlignment="1" applyProtection="1">
      <alignment horizontal="left"/>
      <protection locked="0"/>
    </xf>
    <xf numFmtId="0" fontId="10" fillId="0" borderId="0" xfId="52" applyFont="1" applyBorder="1" applyAlignment="1" applyProtection="1">
      <alignment horizontal="left"/>
      <protection locked="0"/>
    </xf>
    <xf numFmtId="0" fontId="6" fillId="0" borderId="0" xfId="52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"/>
  <sheetViews>
    <sheetView tabSelected="1" zoomScale="105" zoomScaleNormal="105" zoomScalePageLayoutView="0" workbookViewId="0" topLeftCell="A14">
      <selection activeCell="X35" sqref="X35"/>
    </sheetView>
  </sheetViews>
  <sheetFormatPr defaultColWidth="9.140625" defaultRowHeight="15"/>
  <cols>
    <col min="1" max="1" width="2.00390625" style="0" customWidth="1"/>
    <col min="2" max="2" width="6.00390625" style="0" customWidth="1"/>
    <col min="3" max="3" width="26.57421875" style="0" customWidth="1"/>
    <col min="4" max="4" width="16.28125" style="0" customWidth="1"/>
    <col min="5" max="5" width="19.8515625" style="0" customWidth="1"/>
    <col min="6" max="6" width="4.57421875" style="0" customWidth="1"/>
    <col min="7" max="7" width="2.28125" style="0" customWidth="1"/>
    <col min="8" max="8" width="4.57421875" style="0" customWidth="1"/>
    <col min="9" max="9" width="4.421875" style="0" customWidth="1"/>
    <col min="10" max="10" width="5.00390625" style="0" customWidth="1"/>
    <col min="11" max="11" width="4.28125" style="0" customWidth="1"/>
    <col min="12" max="12" width="4.57421875" style="0" customWidth="1"/>
    <col min="13" max="14" width="4.140625" style="0" customWidth="1"/>
    <col min="15" max="15" width="3.8515625" style="0" customWidth="1"/>
    <col min="16" max="16" width="4.8515625" style="0" customWidth="1"/>
    <col min="17" max="18" width="4.28125" style="0" customWidth="1"/>
    <col min="19" max="19" width="4.00390625" style="0" customWidth="1"/>
    <col min="20" max="20" width="4.140625" style="0" customWidth="1"/>
    <col min="21" max="21" width="4.0039062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3.421875" style="0" customWidth="1"/>
    <col min="26" max="26" width="4.00390625" style="0" customWidth="1"/>
    <col min="27" max="27" width="5.57421875" style="0" customWidth="1"/>
    <col min="28" max="28" width="3.8515625" style="0" customWidth="1"/>
    <col min="29" max="29" width="3.28125" style="0" customWidth="1"/>
    <col min="30" max="30" width="3.7109375" style="0" customWidth="1"/>
  </cols>
  <sheetData>
    <row r="2" spans="1:3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58" t="s">
        <v>0</v>
      </c>
    </row>
    <row r="3" spans="1:30" ht="18.75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5.75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ht="15.75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8.75">
      <c r="A7" s="9"/>
      <c r="B7" s="9"/>
      <c r="C7" s="97" t="s">
        <v>53</v>
      </c>
      <c r="D7" s="97"/>
      <c r="E7" s="97"/>
      <c r="F7" s="3"/>
      <c r="G7" s="98" t="s">
        <v>50</v>
      </c>
      <c r="H7" s="98"/>
      <c r="I7" s="98"/>
      <c r="J7" s="98"/>
      <c r="K7" s="98"/>
      <c r="L7" s="98"/>
      <c r="M7" s="98"/>
      <c r="N7" s="98"/>
      <c r="O7" s="98"/>
      <c r="P7" s="98"/>
      <c r="Q7" s="11"/>
      <c r="R7" s="99" t="s">
        <v>52</v>
      </c>
      <c r="S7" s="99"/>
      <c r="T7" s="99"/>
      <c r="U7" s="99"/>
      <c r="V7" s="99"/>
      <c r="W7" s="99"/>
      <c r="X7" s="99"/>
      <c r="Y7" s="99"/>
      <c r="Z7" s="4"/>
      <c r="AA7" s="5"/>
      <c r="AB7" s="10"/>
      <c r="AC7" s="4"/>
      <c r="AD7" s="12" t="s">
        <v>51</v>
      </c>
    </row>
    <row r="8" spans="1:30" ht="15">
      <c r="A8" s="78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>
      <c r="A10" s="81" t="s">
        <v>2</v>
      </c>
      <c r="B10" s="92" t="s">
        <v>29</v>
      </c>
      <c r="C10" s="87" t="s">
        <v>37</v>
      </c>
      <c r="D10" s="87" t="s">
        <v>40</v>
      </c>
      <c r="E10" s="87" t="s">
        <v>39</v>
      </c>
      <c r="F10" s="94" t="s">
        <v>3</v>
      </c>
      <c r="G10" s="94" t="s">
        <v>4</v>
      </c>
      <c r="H10" s="85" t="s">
        <v>5</v>
      </c>
      <c r="I10" s="79"/>
      <c r="J10" s="86"/>
      <c r="K10" s="85" t="s">
        <v>6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3" t="s">
        <v>7</v>
      </c>
      <c r="AB10" s="79" t="s">
        <v>8</v>
      </c>
      <c r="AC10" s="79"/>
      <c r="AD10" s="80"/>
    </row>
    <row r="11" spans="1:30" ht="157.5" thickBot="1">
      <c r="A11" s="82"/>
      <c r="B11" s="93"/>
      <c r="C11" s="89"/>
      <c r="D11" s="88"/>
      <c r="E11" s="89"/>
      <c r="F11" s="96"/>
      <c r="G11" s="95"/>
      <c r="H11" s="34" t="s">
        <v>9</v>
      </c>
      <c r="I11" s="34" t="s">
        <v>10</v>
      </c>
      <c r="J11" s="34" t="s">
        <v>30</v>
      </c>
      <c r="K11" s="34" t="s">
        <v>11</v>
      </c>
      <c r="L11" s="35" t="s">
        <v>43</v>
      </c>
      <c r="M11" s="34" t="s">
        <v>42</v>
      </c>
      <c r="N11" s="34" t="s">
        <v>34</v>
      </c>
      <c r="O11" s="34" t="s">
        <v>41</v>
      </c>
      <c r="P11" s="34" t="s">
        <v>12</v>
      </c>
      <c r="Q11" s="34" t="s">
        <v>13</v>
      </c>
      <c r="R11" s="34" t="s">
        <v>14</v>
      </c>
      <c r="S11" s="34" t="s">
        <v>15</v>
      </c>
      <c r="T11" s="34" t="s">
        <v>16</v>
      </c>
      <c r="U11" s="34" t="s">
        <v>17</v>
      </c>
      <c r="V11" s="34" t="s">
        <v>18</v>
      </c>
      <c r="W11" s="34" t="s">
        <v>33</v>
      </c>
      <c r="X11" s="34" t="s">
        <v>32</v>
      </c>
      <c r="Y11" s="34" t="s">
        <v>31</v>
      </c>
      <c r="Z11" s="37" t="s">
        <v>19</v>
      </c>
      <c r="AA11" s="84"/>
      <c r="AB11" s="44" t="s">
        <v>20</v>
      </c>
      <c r="AC11" s="34" t="s">
        <v>21</v>
      </c>
      <c r="AD11" s="36" t="s">
        <v>38</v>
      </c>
    </row>
    <row r="12" spans="1:30" ht="22.5">
      <c r="A12" s="90" t="s">
        <v>26</v>
      </c>
      <c r="B12" s="13" t="s">
        <v>54</v>
      </c>
      <c r="C12" s="13" t="s">
        <v>55</v>
      </c>
      <c r="D12" s="13"/>
      <c r="E12" s="13" t="s">
        <v>70</v>
      </c>
      <c r="F12" s="13" t="s">
        <v>62</v>
      </c>
      <c r="G12" s="13">
        <v>1</v>
      </c>
      <c r="H12" s="13">
        <v>50</v>
      </c>
      <c r="I12" s="13">
        <v>1</v>
      </c>
      <c r="J12" s="17">
        <v>2</v>
      </c>
      <c r="K12" s="13">
        <v>18</v>
      </c>
      <c r="L12" s="13">
        <v>54</v>
      </c>
      <c r="M12" s="13"/>
      <c r="N12" s="13"/>
      <c r="O12" s="13">
        <v>1.8</v>
      </c>
      <c r="P12" s="13">
        <v>18</v>
      </c>
      <c r="Q12" s="13">
        <v>24</v>
      </c>
      <c r="R12" s="13"/>
      <c r="S12" s="13"/>
      <c r="T12" s="13"/>
      <c r="U12" s="13"/>
      <c r="V12" s="13"/>
      <c r="W12" s="13"/>
      <c r="X12" s="13"/>
      <c r="Y12" s="13"/>
      <c r="Z12" s="38"/>
      <c r="AA12" s="51">
        <f aca="true" t="shared" si="0" ref="AA12:AA18">SUM(K12:Z12)</f>
        <v>115.8</v>
      </c>
      <c r="AB12" s="45"/>
      <c r="AC12" s="13"/>
      <c r="AD12" s="28"/>
    </row>
    <row r="13" spans="1:30" ht="15">
      <c r="A13" s="90"/>
      <c r="B13" s="14" t="s">
        <v>56</v>
      </c>
      <c r="C13" s="14" t="s">
        <v>57</v>
      </c>
      <c r="D13" s="59"/>
      <c r="E13" s="59" t="s">
        <v>70</v>
      </c>
      <c r="F13" s="14" t="s">
        <v>62</v>
      </c>
      <c r="G13" s="14">
        <v>4</v>
      </c>
      <c r="H13" s="14">
        <v>24</v>
      </c>
      <c r="I13" s="14">
        <v>1</v>
      </c>
      <c r="J13" s="15">
        <v>1</v>
      </c>
      <c r="K13" s="14">
        <v>16</v>
      </c>
      <c r="L13" s="14">
        <v>9</v>
      </c>
      <c r="M13" s="14">
        <v>10</v>
      </c>
      <c r="N13" s="14"/>
      <c r="O13" s="14">
        <v>0.8</v>
      </c>
      <c r="P13" s="14">
        <v>6</v>
      </c>
      <c r="Q13" s="14">
        <v>8</v>
      </c>
      <c r="R13" s="59"/>
      <c r="S13" s="59"/>
      <c r="T13" s="59"/>
      <c r="U13" s="59"/>
      <c r="V13" s="59"/>
      <c r="W13" s="59"/>
      <c r="X13" s="59"/>
      <c r="Y13" s="59"/>
      <c r="Z13" s="61"/>
      <c r="AA13" s="51">
        <f t="shared" si="0"/>
        <v>49.8</v>
      </c>
      <c r="AB13" s="62"/>
      <c r="AC13" s="59"/>
      <c r="AD13" s="63"/>
    </row>
    <row r="14" spans="1:30" ht="22.5">
      <c r="A14" s="90"/>
      <c r="B14" s="14" t="s">
        <v>58</v>
      </c>
      <c r="C14" s="14" t="s">
        <v>59</v>
      </c>
      <c r="D14" s="59"/>
      <c r="E14" s="59" t="s">
        <v>70</v>
      </c>
      <c r="F14" s="14" t="s">
        <v>62</v>
      </c>
      <c r="G14" s="14">
        <v>5</v>
      </c>
      <c r="H14" s="14">
        <v>17</v>
      </c>
      <c r="I14" s="14">
        <v>1</v>
      </c>
      <c r="J14" s="15">
        <v>2</v>
      </c>
      <c r="K14" s="14">
        <v>14</v>
      </c>
      <c r="L14" s="14">
        <v>14</v>
      </c>
      <c r="M14" s="14"/>
      <c r="N14" s="14"/>
      <c r="O14" s="14">
        <v>0.7</v>
      </c>
      <c r="P14" s="14">
        <v>4.25</v>
      </c>
      <c r="Q14" s="14">
        <v>5.6</v>
      </c>
      <c r="R14" s="59"/>
      <c r="S14" s="59"/>
      <c r="T14" s="59"/>
      <c r="U14" s="59"/>
      <c r="V14" s="59"/>
      <c r="W14" s="59"/>
      <c r="X14" s="59"/>
      <c r="Y14" s="59"/>
      <c r="Z14" s="61"/>
      <c r="AA14" s="51">
        <f t="shared" si="0"/>
        <v>38.550000000000004</v>
      </c>
      <c r="AB14" s="62"/>
      <c r="AC14" s="59"/>
      <c r="AD14" s="63"/>
    </row>
    <row r="15" spans="1:30" ht="15">
      <c r="A15" s="90"/>
      <c r="B15" s="14" t="s">
        <v>60</v>
      </c>
      <c r="C15" s="14" t="s">
        <v>61</v>
      </c>
      <c r="D15" s="59"/>
      <c r="E15" s="59" t="s">
        <v>70</v>
      </c>
      <c r="F15" s="14" t="s">
        <v>62</v>
      </c>
      <c r="G15" s="14">
        <v>5</v>
      </c>
      <c r="H15" s="14">
        <v>34</v>
      </c>
      <c r="I15" s="14">
        <v>1</v>
      </c>
      <c r="J15" s="15">
        <v>2</v>
      </c>
      <c r="K15" s="14">
        <v>10</v>
      </c>
      <c r="L15" s="14"/>
      <c r="M15" s="14"/>
      <c r="N15" s="14"/>
      <c r="O15" s="14">
        <v>0.5</v>
      </c>
      <c r="P15" s="14">
        <v>8.5</v>
      </c>
      <c r="Q15" s="14">
        <v>11.3</v>
      </c>
      <c r="R15" s="59"/>
      <c r="S15" s="59"/>
      <c r="T15" s="59"/>
      <c r="U15" s="59"/>
      <c r="V15" s="59"/>
      <c r="W15" s="59"/>
      <c r="X15" s="59"/>
      <c r="Y15" s="59"/>
      <c r="Z15" s="61"/>
      <c r="AA15" s="51">
        <f t="shared" si="0"/>
        <v>30.3</v>
      </c>
      <c r="AB15" s="62"/>
      <c r="AC15" s="59"/>
      <c r="AD15" s="63"/>
    </row>
    <row r="16" spans="1:30" ht="15">
      <c r="A16" s="90"/>
      <c r="B16" s="59" t="s">
        <v>74</v>
      </c>
      <c r="C16" s="59" t="s">
        <v>64</v>
      </c>
      <c r="D16" s="59"/>
      <c r="E16" s="59" t="s">
        <v>68</v>
      </c>
      <c r="F16" s="59" t="s">
        <v>62</v>
      </c>
      <c r="G16" s="59">
        <v>1</v>
      </c>
      <c r="H16" s="59">
        <v>20</v>
      </c>
      <c r="I16" s="59">
        <v>1</v>
      </c>
      <c r="J16" s="60">
        <v>1</v>
      </c>
      <c r="K16" s="59">
        <v>20</v>
      </c>
      <c r="L16" s="59">
        <v>20</v>
      </c>
      <c r="M16" s="59"/>
      <c r="N16" s="59"/>
      <c r="O16" s="59">
        <v>3</v>
      </c>
      <c r="P16" s="59">
        <v>10</v>
      </c>
      <c r="Q16" s="59"/>
      <c r="R16" s="59">
        <v>10</v>
      </c>
      <c r="S16" s="59"/>
      <c r="T16" s="59"/>
      <c r="U16" s="59"/>
      <c r="V16" s="59"/>
      <c r="W16" s="59"/>
      <c r="X16" s="59"/>
      <c r="Y16" s="59"/>
      <c r="Z16" s="61"/>
      <c r="AA16" s="51">
        <f t="shared" si="0"/>
        <v>63</v>
      </c>
      <c r="AB16" s="62"/>
      <c r="AC16" s="59"/>
      <c r="AD16" s="63"/>
    </row>
    <row r="17" spans="1:30" ht="22.5">
      <c r="A17" s="91"/>
      <c r="B17" s="14" t="s">
        <v>72</v>
      </c>
      <c r="C17" s="14" t="s">
        <v>73</v>
      </c>
      <c r="D17" s="14"/>
      <c r="E17" s="14" t="s">
        <v>71</v>
      </c>
      <c r="F17" s="14" t="s">
        <v>62</v>
      </c>
      <c r="G17" s="14">
        <v>5</v>
      </c>
      <c r="H17" s="14">
        <v>39</v>
      </c>
      <c r="I17" s="14">
        <v>1</v>
      </c>
      <c r="J17" s="15">
        <v>1</v>
      </c>
      <c r="K17" s="14">
        <v>54</v>
      </c>
      <c r="L17" s="14"/>
      <c r="M17" s="14"/>
      <c r="N17" s="14"/>
      <c r="O17" s="14">
        <v>2.7</v>
      </c>
      <c r="P17" s="14">
        <v>9.75</v>
      </c>
      <c r="Q17" s="14">
        <v>13</v>
      </c>
      <c r="R17" s="14"/>
      <c r="S17" s="14"/>
      <c r="T17" s="14"/>
      <c r="U17" s="14"/>
      <c r="V17" s="14"/>
      <c r="W17" s="14"/>
      <c r="X17" s="14"/>
      <c r="Y17" s="14"/>
      <c r="Z17" s="39"/>
      <c r="AA17" s="51">
        <f t="shared" si="0"/>
        <v>79.45</v>
      </c>
      <c r="AB17" s="46"/>
      <c r="AC17" s="14"/>
      <c r="AD17" s="29"/>
    </row>
    <row r="18" spans="1:30" ht="22.5">
      <c r="A18" s="91"/>
      <c r="B18" s="14" t="s">
        <v>72</v>
      </c>
      <c r="C18" s="14" t="s">
        <v>73</v>
      </c>
      <c r="D18" s="14"/>
      <c r="E18" s="14" t="s">
        <v>71</v>
      </c>
      <c r="F18" s="14" t="s">
        <v>76</v>
      </c>
      <c r="G18" s="14">
        <v>5</v>
      </c>
      <c r="H18" s="14">
        <v>30</v>
      </c>
      <c r="I18" s="14">
        <v>1</v>
      </c>
      <c r="J18" s="15">
        <v>2</v>
      </c>
      <c r="K18" s="14">
        <v>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9"/>
      <c r="AA18" s="51">
        <f t="shared" si="0"/>
        <v>2</v>
      </c>
      <c r="AB18" s="46"/>
      <c r="AC18" s="14"/>
      <c r="AD18" s="29"/>
    </row>
    <row r="19" spans="1:30" ht="15">
      <c r="A19" s="91"/>
      <c r="B19" s="14"/>
      <c r="C19" s="14" t="s">
        <v>77</v>
      </c>
      <c r="D19" s="14"/>
      <c r="E19" s="14" t="s">
        <v>68</v>
      </c>
      <c r="F19" s="14" t="s">
        <v>62</v>
      </c>
      <c r="G19" s="14">
        <v>1</v>
      </c>
      <c r="H19" s="14">
        <v>2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50</v>
      </c>
      <c r="Y19" s="14"/>
      <c r="Z19" s="39"/>
      <c r="AA19" s="51">
        <v>50</v>
      </c>
      <c r="AB19" s="46"/>
      <c r="AC19" s="14"/>
      <c r="AD19" s="29"/>
    </row>
    <row r="20" spans="1:30" ht="15">
      <c r="A20" s="91"/>
      <c r="B20" s="14"/>
      <c r="C20" s="55" t="s">
        <v>44</v>
      </c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9"/>
      <c r="AA20" s="51"/>
      <c r="AB20" s="46"/>
      <c r="AC20" s="14"/>
      <c r="AD20" s="29"/>
    </row>
    <row r="21" spans="1:30" ht="15">
      <c r="A21" s="91"/>
      <c r="B21" s="14"/>
      <c r="C21" s="14" t="s">
        <v>79</v>
      </c>
      <c r="D21" s="14"/>
      <c r="E21" s="14"/>
      <c r="F21" s="14"/>
      <c r="G21" s="14"/>
      <c r="H21" s="14">
        <v>2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9">
        <v>100</v>
      </c>
      <c r="AA21" s="51">
        <v>100</v>
      </c>
      <c r="AB21" s="46"/>
      <c r="AC21" s="14"/>
      <c r="AD21" s="29"/>
    </row>
    <row r="22" spans="1:30" ht="15">
      <c r="A22" s="91"/>
      <c r="B22" s="14"/>
      <c r="C22" s="14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9"/>
      <c r="AA22" s="51"/>
      <c r="AB22" s="46"/>
      <c r="AC22" s="14"/>
      <c r="AD22" s="29"/>
    </row>
    <row r="23" spans="1:30" ht="15">
      <c r="A23" s="91"/>
      <c r="B23" s="14"/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9"/>
      <c r="AA23" s="51"/>
      <c r="AB23" s="46"/>
      <c r="AC23" s="14"/>
      <c r="AD23" s="29"/>
    </row>
    <row r="24" spans="1:30" ht="15">
      <c r="A24" s="9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38"/>
      <c r="AA24" s="51"/>
      <c r="AB24" s="45"/>
      <c r="AC24" s="13"/>
      <c r="AD24" s="28"/>
    </row>
    <row r="25" spans="1:30" ht="23.25" thickBot="1">
      <c r="A25" s="91"/>
      <c r="B25" s="19"/>
      <c r="C25" s="56" t="s">
        <v>45</v>
      </c>
      <c r="D25" s="20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0"/>
      <c r="AA25" s="52">
        <f>SUM(AA21:AA24)</f>
        <v>100</v>
      </c>
      <c r="AB25" s="47"/>
      <c r="AC25" s="19"/>
      <c r="AD25" s="30"/>
    </row>
    <row r="26" spans="1:30" ht="15.75" thickBot="1">
      <c r="A26" s="21"/>
      <c r="B26" s="22"/>
      <c r="C26" s="22" t="s">
        <v>22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1"/>
      <c r="AA26" s="53">
        <f>SUM(AA12:AA19,AA25)</f>
        <v>528.9000000000001</v>
      </c>
      <c r="AB26" s="48"/>
      <c r="AC26" s="22"/>
      <c r="AD26" s="23"/>
    </row>
    <row r="27" spans="1:30" ht="22.5">
      <c r="A27" s="64"/>
      <c r="B27" s="72" t="s">
        <v>63</v>
      </c>
      <c r="C27" s="72" t="s">
        <v>64</v>
      </c>
      <c r="D27" s="65"/>
      <c r="E27" s="65" t="s">
        <v>70</v>
      </c>
      <c r="F27" s="72" t="s">
        <v>62</v>
      </c>
      <c r="G27" s="72">
        <v>4</v>
      </c>
      <c r="H27" s="72">
        <v>24</v>
      </c>
      <c r="I27" s="73">
        <v>1</v>
      </c>
      <c r="J27" s="74">
        <v>1</v>
      </c>
      <c r="K27" s="72">
        <v>24</v>
      </c>
      <c r="L27" s="72"/>
      <c r="M27" s="72"/>
      <c r="N27" s="72"/>
      <c r="O27" s="72">
        <v>1.2</v>
      </c>
      <c r="P27" s="72">
        <v>6</v>
      </c>
      <c r="Q27" s="72">
        <v>8</v>
      </c>
      <c r="R27" s="72"/>
      <c r="S27" s="65"/>
      <c r="T27" s="65"/>
      <c r="U27" s="65"/>
      <c r="V27" s="65"/>
      <c r="W27" s="65"/>
      <c r="X27" s="65"/>
      <c r="Y27" s="65"/>
      <c r="Z27" s="65"/>
      <c r="AA27" s="66">
        <f>SUM(K27:Z27)</f>
        <v>39.2</v>
      </c>
      <c r="AB27" s="65"/>
      <c r="AC27" s="65"/>
      <c r="AD27" s="67"/>
    </row>
    <row r="28" spans="1:30" ht="22.5">
      <c r="A28" s="64"/>
      <c r="B28" s="72" t="s">
        <v>65</v>
      </c>
      <c r="C28" s="72" t="s">
        <v>66</v>
      </c>
      <c r="D28" s="68"/>
      <c r="E28" s="68" t="s">
        <v>70</v>
      </c>
      <c r="F28" s="72" t="s">
        <v>62</v>
      </c>
      <c r="G28" s="72">
        <v>4</v>
      </c>
      <c r="H28" s="72">
        <v>24</v>
      </c>
      <c r="I28" s="72">
        <v>1</v>
      </c>
      <c r="J28" s="72">
        <v>1</v>
      </c>
      <c r="K28" s="72">
        <v>20</v>
      </c>
      <c r="L28" s="72"/>
      <c r="M28" s="72"/>
      <c r="N28" s="72"/>
      <c r="O28" s="72">
        <v>3</v>
      </c>
      <c r="P28" s="72">
        <v>6</v>
      </c>
      <c r="Q28" s="72"/>
      <c r="R28" s="72">
        <v>12</v>
      </c>
      <c r="S28" s="68"/>
      <c r="T28" s="68"/>
      <c r="U28" s="68"/>
      <c r="V28" s="68"/>
      <c r="W28" s="68"/>
      <c r="X28" s="68"/>
      <c r="Y28" s="68"/>
      <c r="Z28" s="68"/>
      <c r="AA28" s="69">
        <f>SUM(K28:Z28)</f>
        <v>41</v>
      </c>
      <c r="AB28" s="68"/>
      <c r="AC28" s="68"/>
      <c r="AD28" s="70"/>
    </row>
    <row r="29" spans="1:30" ht="15">
      <c r="A29" s="64"/>
      <c r="B29" s="68" t="s">
        <v>74</v>
      </c>
      <c r="C29" s="75" t="s">
        <v>67</v>
      </c>
      <c r="D29" s="72"/>
      <c r="E29" s="72" t="s">
        <v>68</v>
      </c>
      <c r="F29" s="72" t="s">
        <v>62</v>
      </c>
      <c r="G29" s="72">
        <v>1</v>
      </c>
      <c r="H29" s="72">
        <v>20</v>
      </c>
      <c r="I29" s="75">
        <v>1</v>
      </c>
      <c r="J29" s="74">
        <v>1</v>
      </c>
      <c r="K29" s="72"/>
      <c r="L29" s="72">
        <v>16</v>
      </c>
      <c r="M29" s="68"/>
      <c r="N29" s="68"/>
      <c r="O29" s="68"/>
      <c r="P29" s="68">
        <v>2.5</v>
      </c>
      <c r="Q29" s="68">
        <v>6.6</v>
      </c>
      <c r="R29" s="68"/>
      <c r="S29" s="68"/>
      <c r="T29" s="68"/>
      <c r="U29" s="68"/>
      <c r="V29" s="68"/>
      <c r="W29" s="68"/>
      <c r="X29" s="68"/>
      <c r="Y29" s="68"/>
      <c r="Z29" s="68"/>
      <c r="AA29" s="69">
        <f>SUM(K29:Z29)</f>
        <v>25.1</v>
      </c>
      <c r="AB29" s="68"/>
      <c r="AC29" s="68"/>
      <c r="AD29" s="70"/>
    </row>
    <row r="30" spans="1:30" ht="15">
      <c r="A30" s="90" t="s">
        <v>27</v>
      </c>
      <c r="B30" s="14" t="s">
        <v>69</v>
      </c>
      <c r="C30" s="14" t="s">
        <v>70</v>
      </c>
      <c r="D30" s="14"/>
      <c r="E30" s="14" t="s">
        <v>71</v>
      </c>
      <c r="F30" s="14" t="s">
        <v>62</v>
      </c>
      <c r="G30" s="14">
        <v>3</v>
      </c>
      <c r="H30" s="14">
        <v>53</v>
      </c>
      <c r="I30" s="71">
        <v>1</v>
      </c>
      <c r="J30" s="15">
        <v>3</v>
      </c>
      <c r="K30" s="14">
        <v>16</v>
      </c>
      <c r="L30" s="14">
        <v>54</v>
      </c>
      <c r="M30" s="14"/>
      <c r="N30" s="14"/>
      <c r="O30" s="14">
        <v>8.4</v>
      </c>
      <c r="P30" s="14">
        <v>13.25</v>
      </c>
      <c r="Q30" s="14"/>
      <c r="R30" s="14">
        <v>17.6</v>
      </c>
      <c r="S30" s="14"/>
      <c r="T30" s="14"/>
      <c r="U30" s="14"/>
      <c r="V30" s="14"/>
      <c r="W30" s="14"/>
      <c r="X30" s="14"/>
      <c r="Y30" s="14"/>
      <c r="Z30" s="14"/>
      <c r="AA30" s="72">
        <f>SUM(K30:Z30)</f>
        <v>109.25</v>
      </c>
      <c r="AB30" s="14"/>
      <c r="AC30" s="14"/>
      <c r="AD30" s="29"/>
    </row>
    <row r="31" spans="1:30" ht="15">
      <c r="A31" s="90"/>
      <c r="B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9"/>
      <c r="AA31" s="51"/>
      <c r="AB31" s="46"/>
      <c r="AC31" s="14"/>
      <c r="AD31" s="29"/>
    </row>
    <row r="32" spans="1:30" ht="15">
      <c r="A32" s="9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9"/>
      <c r="AA32" s="51"/>
      <c r="AB32" s="46"/>
      <c r="AC32" s="14"/>
      <c r="AD32" s="29"/>
    </row>
    <row r="33" spans="1:30" ht="22.5">
      <c r="A33" s="90"/>
      <c r="B33" s="14" t="s">
        <v>72</v>
      </c>
      <c r="C33" s="14" t="s">
        <v>73</v>
      </c>
      <c r="D33" s="14"/>
      <c r="E33" s="14" t="s">
        <v>71</v>
      </c>
      <c r="F33" s="14" t="s">
        <v>76</v>
      </c>
      <c r="G33" s="14">
        <v>5</v>
      </c>
      <c r="H33" s="14">
        <v>30</v>
      </c>
      <c r="I33" s="14">
        <v>1</v>
      </c>
      <c r="J33" s="15">
        <v>2</v>
      </c>
      <c r="K33" s="14">
        <v>14</v>
      </c>
      <c r="L33" s="14"/>
      <c r="M33" s="14"/>
      <c r="N33" s="14"/>
      <c r="O33" s="14">
        <v>4.2</v>
      </c>
      <c r="P33" s="14"/>
      <c r="Q33" s="14">
        <v>10</v>
      </c>
      <c r="R33" s="14"/>
      <c r="S33" s="14"/>
      <c r="T33" s="14"/>
      <c r="U33" s="14"/>
      <c r="V33" s="14"/>
      <c r="W33" s="14"/>
      <c r="X33" s="14"/>
      <c r="Y33" s="14"/>
      <c r="Z33" s="39"/>
      <c r="AA33" s="51">
        <f>SUM(K33:Z33)</f>
        <v>28.2</v>
      </c>
      <c r="AB33" s="46"/>
      <c r="AC33" s="14"/>
      <c r="AD33" s="29"/>
    </row>
    <row r="34" spans="1:30" ht="15">
      <c r="A34" s="90"/>
      <c r="B34" s="14"/>
      <c r="C34" s="14" t="s">
        <v>75</v>
      </c>
      <c r="D34" s="14"/>
      <c r="E34" s="14" t="s">
        <v>70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30</v>
      </c>
      <c r="W34" s="14"/>
      <c r="X34" s="14"/>
      <c r="Y34" s="14"/>
      <c r="Z34" s="39"/>
      <c r="AA34" s="51">
        <v>30</v>
      </c>
      <c r="AB34" s="46"/>
      <c r="AC34" s="14"/>
      <c r="AD34" s="29"/>
    </row>
    <row r="35" spans="1:30" ht="15">
      <c r="A35" s="90"/>
      <c r="B35" s="14"/>
      <c r="C35" s="14" t="s">
        <v>78</v>
      </c>
      <c r="D35" s="14"/>
      <c r="E35" s="14" t="s">
        <v>70</v>
      </c>
      <c r="F35" s="14"/>
      <c r="G35" s="14">
        <v>4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v>60</v>
      </c>
      <c r="X35" s="14"/>
      <c r="Y35" s="14"/>
      <c r="Z35" s="39"/>
      <c r="AA35" s="51">
        <v>60</v>
      </c>
      <c r="AB35" s="46"/>
      <c r="AC35" s="14"/>
      <c r="AD35" s="29"/>
    </row>
    <row r="36" spans="1:30" ht="15">
      <c r="A36" s="90"/>
      <c r="B36" s="14"/>
      <c r="C36" s="55" t="s">
        <v>44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9"/>
      <c r="AA36" s="51"/>
      <c r="AB36" s="46"/>
      <c r="AC36" s="14"/>
      <c r="AD36" s="29"/>
    </row>
    <row r="37" spans="1:30" ht="15">
      <c r="A37" s="9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39"/>
      <c r="AA37" s="51"/>
      <c r="AB37" s="46"/>
      <c r="AC37" s="14"/>
      <c r="AD37" s="29"/>
    </row>
    <row r="38" spans="1:30" ht="15">
      <c r="A38" s="90"/>
      <c r="B38" s="14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39"/>
      <c r="AA38" s="51"/>
      <c r="AB38" s="46"/>
      <c r="AC38" s="14"/>
      <c r="AD38" s="29"/>
    </row>
    <row r="39" spans="1:30" ht="23.25" thickBot="1">
      <c r="A39" s="90"/>
      <c r="B39" s="24"/>
      <c r="C39" s="56" t="s">
        <v>45</v>
      </c>
      <c r="D39" s="20"/>
      <c r="E39" s="20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42"/>
      <c r="AA39" s="52">
        <f>SUM(AA37:AA38)</f>
        <v>0</v>
      </c>
      <c r="AB39" s="49"/>
      <c r="AC39" s="24"/>
      <c r="AD39" s="31"/>
    </row>
    <row r="40" spans="1:30" ht="15.75" thickBot="1">
      <c r="A40" s="21"/>
      <c r="B40" s="22"/>
      <c r="C40" s="22" t="s">
        <v>23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41"/>
      <c r="AA40" s="53">
        <f>SUM(AA27:AA35,AA37:AA38)</f>
        <v>332.75</v>
      </c>
      <c r="AB40" s="48"/>
      <c r="AC40" s="22"/>
      <c r="AD40" s="23"/>
    </row>
    <row r="41" spans="1:30" ht="21.75" thickBot="1">
      <c r="A41" s="32"/>
      <c r="B41" s="26"/>
      <c r="C41" s="57" t="s">
        <v>46</v>
      </c>
      <c r="D41" s="27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3"/>
      <c r="AA41" s="54"/>
      <c r="AB41" s="50"/>
      <c r="AC41" s="26"/>
      <c r="AD41" s="33"/>
    </row>
    <row r="42" spans="1:30" ht="15.75" thickBot="1">
      <c r="A42" s="21"/>
      <c r="B42" s="22"/>
      <c r="C42" s="22" t="s">
        <v>24</v>
      </c>
      <c r="D42" s="22"/>
      <c r="E42" s="22"/>
      <c r="F42" s="22"/>
      <c r="G42" s="22"/>
      <c r="H42" s="22"/>
      <c r="I42" s="22"/>
      <c r="J42" s="22"/>
      <c r="K42" s="22">
        <f>SUM(K12:K33)</f>
        <v>208</v>
      </c>
      <c r="L42" s="22">
        <f>SUM(L12:L30)</f>
        <v>167</v>
      </c>
      <c r="M42" s="22"/>
      <c r="N42" s="22"/>
      <c r="O42" s="22">
        <f>SUM(O12:O33)</f>
        <v>26.3</v>
      </c>
      <c r="P42" s="22">
        <f>SUM(P12:P31)</f>
        <v>84.25</v>
      </c>
      <c r="Q42" s="22">
        <f>SUM(Q12:Q33)</f>
        <v>86.5</v>
      </c>
      <c r="R42" s="22">
        <f>SUM(R12:R31)</f>
        <v>39.6</v>
      </c>
      <c r="S42" s="22"/>
      <c r="T42" s="22"/>
      <c r="U42" s="22"/>
      <c r="V42" s="22"/>
      <c r="W42" s="22"/>
      <c r="X42" s="22"/>
      <c r="Y42" s="22"/>
      <c r="Z42" s="41"/>
      <c r="AA42" s="53">
        <f>SUM(AA26,AA40)</f>
        <v>861.6500000000001</v>
      </c>
      <c r="AB42" s="48"/>
      <c r="AC42" s="22"/>
      <c r="AD42" s="23"/>
    </row>
    <row r="43" spans="1:3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.75">
      <c r="A44" s="8"/>
      <c r="B44" s="8"/>
      <c r="C44" s="7" t="s">
        <v>28</v>
      </c>
      <c r="D44" s="7"/>
      <c r="E44" s="7"/>
      <c r="F44" s="8"/>
      <c r="G44" s="8"/>
      <c r="H44" s="8"/>
      <c r="I44" s="7" t="s">
        <v>25</v>
      </c>
      <c r="J44" s="8"/>
      <c r="L44" s="8"/>
      <c r="M44" s="7"/>
      <c r="N44" s="8"/>
      <c r="O44" s="8"/>
      <c r="P44" s="8"/>
      <c r="Q44" s="8"/>
      <c r="R44" s="8"/>
      <c r="S44" s="8"/>
      <c r="T44" s="8"/>
      <c r="U44" s="8"/>
      <c r="V44" s="7" t="s">
        <v>35</v>
      </c>
      <c r="W44" s="8"/>
      <c r="X44" s="8"/>
      <c r="Y44" s="8"/>
      <c r="Z44" s="8"/>
      <c r="AA44" s="8"/>
      <c r="AB44" s="8"/>
      <c r="AC44" s="8"/>
      <c r="AD44" s="8"/>
    </row>
    <row r="45" spans="1:3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5">
      <c r="B46" t="s">
        <v>36</v>
      </c>
    </row>
  </sheetData>
  <sheetProtection password="CEE9" sheet="1" formatCells="0" formatColumns="0" formatRows="0" insertRows="0" insertHyperlinks="0" deleteRows="0" sort="0" autoFilter="0" pivotTables="0"/>
  <protectedRanges>
    <protectedRange sqref="A3:AD5" name="Диапазон3"/>
    <protectedRange sqref="A38:AD45 A24:AD30 A17:AD23 A12:AD16 A31:B37 D31:AD37 C32:C37" name="Диапазон2"/>
  </protectedRanges>
  <mergeCells count="20">
    <mergeCell ref="C7:E7"/>
    <mergeCell ref="G7:P7"/>
    <mergeCell ref="R7:Y7"/>
    <mergeCell ref="A5:AD5"/>
    <mergeCell ref="A30:A39"/>
    <mergeCell ref="A12:A25"/>
    <mergeCell ref="B10:B11"/>
    <mergeCell ref="G10:G11"/>
    <mergeCell ref="F10:F11"/>
    <mergeCell ref="C10:C11"/>
    <mergeCell ref="A3:AD3"/>
    <mergeCell ref="A4:AD4"/>
    <mergeCell ref="A8:AD8"/>
    <mergeCell ref="AB10:AD10"/>
    <mergeCell ref="A10:A11"/>
    <mergeCell ref="AA10:AA11"/>
    <mergeCell ref="H10:J10"/>
    <mergeCell ref="K10:Z10"/>
    <mergeCell ref="D10:D11"/>
    <mergeCell ref="E10:E11"/>
  </mergeCells>
  <printOptions/>
  <pageMargins left="0.4724409448818898" right="0.2755905511811024" top="0.4724409448818898" bottom="0.472440944881889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2013-07-02T07:21:11Z</cp:lastPrinted>
  <dcterms:created xsi:type="dcterms:W3CDTF">2010-04-07T09:01:46Z</dcterms:created>
  <dcterms:modified xsi:type="dcterms:W3CDTF">2013-08-26T10:33:27Z</dcterms:modified>
  <cp:category/>
  <cp:version/>
  <cp:contentType/>
  <cp:contentStatus/>
</cp:coreProperties>
</file>